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3.xml" ContentType="application/vnd.openxmlformats-officedocument.themeOverride+xml"/>
  <Override PartName="/xl/charts/chart6.xml" ContentType="application/vnd.openxmlformats-officedocument.drawingml.chart+xml"/>
  <Override PartName="/xl/theme/themeOverride4.xml" ContentType="application/vnd.openxmlformats-officedocument.themeOverride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Y:\- Web -\2026\3\"/>
    </mc:Choice>
  </mc:AlternateContent>
  <xr:revisionPtr revIDLastSave="0" documentId="13_ncr:1_{A2B52C27-63B8-4771-90B1-F8B8190E99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ýdaje leden - březen" sheetId="1" r:id="rId1"/>
    <sheet name="Starší údaje" sheetId="2" r:id="rId2"/>
  </sheets>
  <definedNames>
    <definedName name="_xlnm.Print_Area" localSheetId="1">'Starší údaje'!$B$2:$O$21</definedName>
    <definedName name="_xlnm.Print_Area" localSheetId="0">'Výdaje leden - březen'!$B$2:$O$43</definedName>
  </definedNames>
  <calcPr calcId="191029" concurrentManualCount="2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1" l="1"/>
  <c r="N10" i="1"/>
  <c r="N5" i="1" l="1"/>
  <c r="M10" i="1" l="1"/>
  <c r="L10" i="1"/>
  <c r="K10" i="1"/>
  <c r="J10" i="1"/>
  <c r="I10" i="1"/>
  <c r="H10" i="1"/>
  <c r="G10" i="1"/>
  <c r="F10" i="1"/>
  <c r="E10" i="1"/>
  <c r="D10" i="1"/>
  <c r="C10" i="1"/>
  <c r="M5" i="1"/>
  <c r="L5" i="1"/>
  <c r="K5" i="1"/>
  <c r="J5" i="1"/>
  <c r="I5" i="1"/>
  <c r="H5" i="1"/>
  <c r="G5" i="1"/>
  <c r="F5" i="1"/>
  <c r="E5" i="1"/>
  <c r="D5" i="1"/>
  <c r="C5" i="1"/>
  <c r="M5" i="2" l="1"/>
  <c r="M10" i="2"/>
  <c r="M18" i="2" s="1"/>
  <c r="B2" i="2" l="1"/>
  <c r="L10" i="2"/>
  <c r="K10" i="2"/>
  <c r="J10" i="2"/>
  <c r="I10" i="2"/>
  <c r="H10" i="2"/>
  <c r="G10" i="2"/>
  <c r="F10" i="2"/>
  <c r="E10" i="2"/>
  <c r="D10" i="2"/>
  <c r="C10" i="2"/>
  <c r="L5" i="2"/>
  <c r="L18" i="2" s="1"/>
  <c r="K5" i="2"/>
  <c r="K18" i="2" s="1"/>
  <c r="J5" i="2"/>
  <c r="J18" i="2" s="1"/>
  <c r="I5" i="2"/>
  <c r="I18" i="2" s="1"/>
  <c r="H5" i="2"/>
  <c r="H18" i="2" s="1"/>
  <c r="G5" i="2"/>
  <c r="G18" i="2" s="1"/>
  <c r="F5" i="2"/>
  <c r="E5" i="2"/>
  <c r="E18" i="2" s="1"/>
  <c r="D5" i="2"/>
  <c r="C5" i="2"/>
  <c r="D18" i="2" l="1"/>
  <c r="F18" i="2"/>
  <c r="C18" i="2"/>
  <c r="O5" i="1"/>
  <c r="K18" i="1" l="1"/>
  <c r="H18" i="1" l="1"/>
  <c r="I18" i="1"/>
  <c r="F18" i="1"/>
  <c r="O18" i="1"/>
  <c r="G18" i="1"/>
  <c r="J18" i="1"/>
  <c r="C18" i="1"/>
  <c r="L18" i="1"/>
  <c r="D18" i="1"/>
  <c r="M18" i="1"/>
  <c r="E18" i="1"/>
  <c r="N18" i="1"/>
</calcChain>
</file>

<file path=xl/sharedStrings.xml><?xml version="1.0" encoding="utf-8"?>
<sst xmlns="http://schemas.openxmlformats.org/spreadsheetml/2006/main" count="63" uniqueCount="18">
  <si>
    <t>(v mil. Kč)</t>
  </si>
  <si>
    <t>Důchodové pojištění</t>
  </si>
  <si>
    <t>ostatní</t>
  </si>
  <si>
    <t>Nemocenské pojištění</t>
  </si>
  <si>
    <t>-</t>
  </si>
  <si>
    <t>Celkem</t>
  </si>
  <si>
    <t>starobní důchody</t>
  </si>
  <si>
    <t>invalidní důchody</t>
  </si>
  <si>
    <t>pozůstalostní důchody</t>
  </si>
  <si>
    <t>nemocenské</t>
  </si>
  <si>
    <t>ošetřovné</t>
  </si>
  <si>
    <t>vyrovnávací příspěvek v těhotenství a mateřství</t>
  </si>
  <si>
    <t>peněžitá pomoc v mateřství</t>
  </si>
  <si>
    <t>otcovská poporodní péče</t>
  </si>
  <si>
    <t>dlouhodobé ošetřovné</t>
  </si>
  <si>
    <t>ošetřovné (do 2009 podpora při ošetř. čl. rodiny)</t>
  </si>
  <si>
    <t>Výdaje na sociální zabezpečení - leden až březen</t>
  </si>
  <si>
    <t>Poznámky: Mezi ostatní výdaje se řadí např. omylové platby, v oblasti důchodového pojištění zálohy České poště na výplatu důchodů v následujícím měsíci, jednorázové příspěvky důchodcům a jejich doplatky.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</si>
</sst>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"/>
    <numFmt numFmtId="170" formatCode="#,##0.00000000"/>
    <numFmt numFmtId="172" formatCode="#,##0.0000000000"/>
    <numFmt numFmtId="173" formatCode="#,##0.00000000000"/>
    <numFmt numFmtId="176" formatCode="0.00000000"/>
    <numFmt numFmtId="179" formatCode="0.0000000000"/>
  </numFmts>
  <fonts count="13" x14ac:knownFonts="1">
    <font>
      <sz val="12"/>
      <name val="Times New Roman CE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0"/>
      <color theme="0"/>
      <name val="Tahoma"/>
      <family val="2"/>
      <charset val="238"/>
    </font>
    <font>
      <b/>
      <sz val="11"/>
      <name val="Tahoma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sz val="10"/>
      <name val="Tahoma"/>
      <family val="2"/>
      <charset val="238"/>
    </font>
    <font>
      <sz val="8"/>
      <name val="Tahoma"/>
      <family val="2"/>
      <charset val="238"/>
    </font>
    <font>
      <b/>
      <sz val="8"/>
      <color rgb="FF0000FF"/>
      <name val="Tahoma"/>
      <family val="2"/>
      <charset val="238"/>
    </font>
    <font>
      <sz val="8"/>
      <color rgb="FF0000FF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</fills>
  <borders count="3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</borders>
  <cellStyleXfs count="2">
    <xf numFmtId="0" fontId="0" fillId="0" borderId="0"/>
    <xf numFmtId="0" fontId="6" fillId="0" borderId="0"/>
  </cellStyleXfs>
  <cellXfs count="2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3" fontId="9" fillId="3" borderId="1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 indent="1"/>
    </xf>
    <xf numFmtId="3" fontId="5" fillId="0" borderId="1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vertical="center"/>
    </xf>
    <xf numFmtId="164" fontId="7" fillId="0" borderId="0" xfId="0" applyNumberFormat="1" applyFont="1"/>
    <xf numFmtId="0" fontId="5" fillId="0" borderId="2" xfId="0" applyFont="1" applyBorder="1" applyAlignment="1">
      <alignment horizontal="center"/>
    </xf>
    <xf numFmtId="3" fontId="2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 wrapText="1" indent="1"/>
    </xf>
    <xf numFmtId="3" fontId="10" fillId="0" borderId="0" xfId="0" applyNumberFormat="1" applyFont="1" applyAlignment="1">
      <alignment vertical="center"/>
    </xf>
    <xf numFmtId="0" fontId="1" fillId="0" borderId="0" xfId="0" applyFont="1" applyAlignment="1">
      <alignment vertical="top"/>
    </xf>
    <xf numFmtId="0" fontId="11" fillId="0" borderId="0" xfId="0" applyFont="1" applyAlignment="1">
      <alignment horizontal="left" indent="1"/>
    </xf>
    <xf numFmtId="0" fontId="12" fillId="0" borderId="0" xfId="0" applyFont="1" applyAlignment="1">
      <alignment horizontal="left" indent="1"/>
    </xf>
    <xf numFmtId="3" fontId="12" fillId="0" borderId="0" xfId="0" applyNumberFormat="1" applyFont="1" applyAlignment="1">
      <alignment horizontal="left" indent="1"/>
    </xf>
    <xf numFmtId="170" fontId="12" fillId="0" borderId="0" xfId="0" applyNumberFormat="1" applyFont="1" applyAlignment="1">
      <alignment horizontal="left" indent="1"/>
    </xf>
    <xf numFmtId="173" fontId="12" fillId="0" borderId="0" xfId="0" applyNumberFormat="1" applyFont="1" applyAlignment="1">
      <alignment horizontal="left" indent="1"/>
    </xf>
    <xf numFmtId="3" fontId="7" fillId="0" borderId="0" xfId="0" applyNumberFormat="1" applyFont="1"/>
    <xf numFmtId="4" fontId="7" fillId="0" borderId="0" xfId="0" applyNumberFormat="1" applyFont="1"/>
    <xf numFmtId="176" fontId="11" fillId="0" borderId="0" xfId="0" applyNumberFormat="1" applyFont="1" applyAlignment="1">
      <alignment horizontal="left" indent="1"/>
    </xf>
    <xf numFmtId="179" fontId="12" fillId="0" borderId="0" xfId="0" applyNumberFormat="1" applyFont="1" applyAlignment="1">
      <alignment horizontal="left" indent="1"/>
    </xf>
    <xf numFmtId="172" fontId="7" fillId="0" borderId="0" xfId="0" applyNumberFormat="1" applyFont="1" applyAlignment="1">
      <alignment horizontal="left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colors>
    <mruColors>
      <color rgb="FF0000FF"/>
      <color rgb="FFE2F0D9"/>
      <color rgb="FFC5E0B4"/>
      <color rgb="FFA9D1AE"/>
      <color rgb="FF7A9D6F"/>
      <color rgb="FF548254"/>
      <color rgb="FF005E1D"/>
      <color rgb="FFB5C8AC"/>
      <color rgb="FF87A67A"/>
      <color rgb="FFE8EE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8026871980676324E-2"/>
          <c:y val="0.33937747766848148"/>
          <c:w val="0.41323278348032322"/>
          <c:h val="0.54956918147498457"/>
        </c:manualLayout>
      </c:layout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6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3062191640480127"/>
          <c:y val="0.34777484868971092"/>
          <c:w val="0.45975625476206766"/>
          <c:h val="0.519023693611165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497755331088665"/>
          <c:y val="0.32205431177446103"/>
          <c:w val="0.41323278348032322"/>
          <c:h val="0.54956918147498457"/>
        </c:manualLayout>
      </c:layout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6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125951178451178"/>
          <c:y val="0.34777487562189052"/>
          <c:w val="0.4813465207631874"/>
          <c:h val="0.519023693611165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346151138726059E-2"/>
          <c:y val="0.23407877280265341"/>
          <c:w val="0.91322393460009665"/>
          <c:h val="0.637722636815920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'Výdaje leden - březen'!$B$5</c:f>
              <c:strCache>
                <c:ptCount val="1"/>
                <c:pt idx="0">
                  <c:v>Důchodové pojištění</c:v>
                </c:pt>
              </c:strCache>
            </c:strRef>
          </c:tx>
          <c:spPr>
            <a:solidFill>
              <a:srgbClr val="005E1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'Výdaje leden - březen'!$C$4:$O$4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cat>
          <c:val>
            <c:numRef>
              <c:f>'Výdaje leden - březen'!$C$5:$O$5</c:f>
              <c:numCache>
                <c:formatCode>#,##0</c:formatCode>
                <c:ptCount val="13"/>
                <c:pt idx="0">
                  <c:v>86640.568381400008</c:v>
                </c:pt>
                <c:pt idx="1">
                  <c:v>89793.961952570011</c:v>
                </c:pt>
                <c:pt idx="2">
                  <c:v>96095.608705389997</c:v>
                </c:pt>
                <c:pt idx="3">
                  <c:v>101251.11343305999</c:v>
                </c:pt>
                <c:pt idx="4">
                  <c:v>106196.27637239</c:v>
                </c:pt>
                <c:pt idx="5">
                  <c:v>113730.18078033</c:v>
                </c:pt>
                <c:pt idx="6">
                  <c:v>123140.81166719001</c:v>
                </c:pt>
                <c:pt idx="7">
                  <c:v>131489.02340892999</c:v>
                </c:pt>
                <c:pt idx="8">
                  <c:v>138761.97584920001</c:v>
                </c:pt>
                <c:pt idx="9">
                  <c:v>167632.03219644001</c:v>
                </c:pt>
                <c:pt idx="10">
                  <c:v>176678.49366494</c:v>
                </c:pt>
                <c:pt idx="11">
                  <c:v>175159.94001957003</c:v>
                </c:pt>
                <c:pt idx="12">
                  <c:v>182996.52748248001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1F-41DC-95A7-2888CD6AED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98810815"/>
        <c:axId val="2098807071"/>
      </c:barChart>
      <c:catAx>
        <c:axId val="209881081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cs-CZ" sz="900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(mil. Kč)</a:t>
                </a:r>
              </a:p>
            </c:rich>
          </c:tx>
          <c:layout>
            <c:manualLayout>
              <c:xMode val="edge"/>
              <c:yMode val="edge"/>
              <c:x val="1.0385888253621467E-2"/>
              <c:y val="9.208759063081134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cs-CZ"/>
          </a:p>
        </c:txPr>
        <c:crossAx val="2098807071"/>
        <c:crosses val="autoZero"/>
        <c:auto val="1"/>
        <c:lblAlgn val="ctr"/>
        <c:lblOffset val="100"/>
        <c:noMultiLvlLbl val="0"/>
      </c:catAx>
      <c:valAx>
        <c:axId val="2098807071"/>
        <c:scaling>
          <c:orientation val="minMax"/>
          <c:max val="7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cs-CZ"/>
          </a:p>
        </c:txPr>
        <c:crossAx val="20988108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208273802174281E-2"/>
          <c:y val="0.23694029850746268"/>
          <c:w val="0.92036406611045452"/>
          <c:h val="0.640017412935323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'Výdaje leden - březen'!$B$10</c:f>
              <c:strCache>
                <c:ptCount val="1"/>
                <c:pt idx="0">
                  <c:v>Nemocenské pojištění</c:v>
                </c:pt>
              </c:strCache>
            </c:strRef>
          </c:tx>
          <c:spPr>
            <a:solidFill>
              <a:srgbClr val="87A67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'Výdaje leden - březen'!$C$4:$O$4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cat>
          <c:val>
            <c:numRef>
              <c:f>'Výdaje leden - březen'!$C$10:$O$10</c:f>
              <c:numCache>
                <c:formatCode>#,##0</c:formatCode>
                <c:ptCount val="13"/>
                <c:pt idx="0">
                  <c:v>5418.0817692300006</c:v>
                </c:pt>
                <c:pt idx="1">
                  <c:v>6159.9155290399995</c:v>
                </c:pt>
                <c:pt idx="2">
                  <c:v>6614.5828538300011</c:v>
                </c:pt>
                <c:pt idx="3">
                  <c:v>7402.5642738400002</c:v>
                </c:pt>
                <c:pt idx="4">
                  <c:v>8217.0340161020085</c:v>
                </c:pt>
                <c:pt idx="5">
                  <c:v>9843.9367042800004</c:v>
                </c:pt>
                <c:pt idx="6">
                  <c:v>10871.951855330002</c:v>
                </c:pt>
                <c:pt idx="7">
                  <c:v>13202.206329669998</c:v>
                </c:pt>
                <c:pt idx="8">
                  <c:v>13232.504265810001</c:v>
                </c:pt>
                <c:pt idx="9">
                  <c:v>12495.71815316</c:v>
                </c:pt>
                <c:pt idx="10">
                  <c:v>12653.997333789999</c:v>
                </c:pt>
                <c:pt idx="11">
                  <c:v>13096.759034310004</c:v>
                </c:pt>
                <c:pt idx="12">
                  <c:v>13910.444994559997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55-411C-9257-C94189B34ED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98810815"/>
        <c:axId val="2098807071"/>
      </c:barChart>
      <c:catAx>
        <c:axId val="209881081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cs-CZ" sz="900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(mil. Kč)</a:t>
                </a:r>
              </a:p>
            </c:rich>
          </c:tx>
          <c:layout>
            <c:manualLayout>
              <c:xMode val="edge"/>
              <c:yMode val="edge"/>
              <c:x val="1.4917527801514658E-3"/>
              <c:y val="8.346227197346600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cs-CZ"/>
          </a:p>
        </c:txPr>
        <c:crossAx val="2098807071"/>
        <c:crosses val="autoZero"/>
        <c:auto val="1"/>
        <c:lblAlgn val="ctr"/>
        <c:lblOffset val="100"/>
        <c:noMultiLvlLbl val="0"/>
      </c:catAx>
      <c:valAx>
        <c:axId val="2098807071"/>
        <c:scaling>
          <c:orientation val="minMax"/>
          <c:max val="6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cs-CZ"/>
          </a:p>
        </c:txPr>
        <c:crossAx val="20988108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8026871980676324E-2"/>
          <c:y val="0.33937747766848148"/>
          <c:w val="0.41323278348032322"/>
          <c:h val="0.54956918147498457"/>
        </c:manualLayout>
      </c:layout>
      <c:pieChart>
        <c:varyColors val="1"/>
        <c:ser>
          <c:idx val="0"/>
          <c:order val="0"/>
          <c:tx>
            <c:strRef>
              <c:f>'Výdaje leden - březen'!$O$4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005E1D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B83-4F9E-B2BE-4F6750E97677}"/>
              </c:ext>
            </c:extLst>
          </c:dPt>
          <c:dPt>
            <c:idx val="1"/>
            <c:bubble3D val="0"/>
            <c:spPr>
              <a:solidFill>
                <a:srgbClr val="87A67A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B83-4F9E-B2BE-4F6750E97677}"/>
              </c:ext>
            </c:extLst>
          </c:dPt>
          <c:dPt>
            <c:idx val="2"/>
            <c:bubble3D val="0"/>
            <c:spPr>
              <a:solidFill>
                <a:srgbClr val="B5C8AC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B83-4F9E-B2BE-4F6750E97677}"/>
              </c:ext>
            </c:extLst>
          </c:dPt>
          <c:dPt>
            <c:idx val="3"/>
            <c:bubble3D val="0"/>
            <c:spPr>
              <a:solidFill>
                <a:srgbClr val="C5E0B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B83-4F9E-B2BE-4F6750E97677}"/>
              </c:ext>
            </c:extLst>
          </c:dPt>
          <c:dLbls>
            <c:dLbl>
              <c:idx val="0"/>
              <c:layout>
                <c:manualLayout>
                  <c:x val="-4.9578417225476117E-2"/>
                  <c:y val="5.6455938495840474E-4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83-4F9E-B2BE-4F6750E97677}"/>
                </c:ext>
              </c:extLst>
            </c:dLbl>
            <c:dLbl>
              <c:idx val="1"/>
              <c:layout>
                <c:manualLayout>
                  <c:x val="3.5933565345330092E-3"/>
                  <c:y val="3.6533134209059404E-2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83-4F9E-B2BE-4F6750E97677}"/>
                </c:ext>
              </c:extLst>
            </c:dLbl>
            <c:dLbl>
              <c:idx val="2"/>
              <c:layout>
                <c:manualLayout>
                  <c:x val="-6.9082491582491742E-3"/>
                  <c:y val="-2.2078358208955224E-2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B83-4F9E-B2BE-4F6750E97677}"/>
                </c:ext>
              </c:extLst>
            </c:dLbl>
            <c:dLbl>
              <c:idx val="3"/>
              <c:layout>
                <c:manualLayout>
                  <c:x val="3.5703423120089783E-2"/>
                  <c:y val="-4.8418739635157547E-2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B83-4F9E-B2BE-4F6750E9767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cs-CZ"/>
              </a:p>
            </c:txPr>
            <c:showLegendKey val="1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ysClr val="window" lastClr="FFFFFF">
                      <a:lumMod val="75000"/>
                    </a:sys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'Výdaje leden - březen'!$B$6:$B$9</c:f>
              <c:strCache>
                <c:ptCount val="4"/>
                <c:pt idx="0">
                  <c:v>starobní důchody</c:v>
                </c:pt>
                <c:pt idx="1">
                  <c:v>invalidní důchody</c:v>
                </c:pt>
                <c:pt idx="2">
                  <c:v>pozůstalostní důchody</c:v>
                </c:pt>
                <c:pt idx="3">
                  <c:v>ostatní</c:v>
                </c:pt>
              </c:strCache>
            </c:strRef>
          </c:cat>
          <c:val>
            <c:numRef>
              <c:f>'Výdaje leden - březen'!$O$6:$O$9</c:f>
              <c:numCache>
                <c:formatCode>#,##0</c:formatCode>
                <c:ptCount val="4"/>
                <c:pt idx="0">
                  <c:v>150378.2096117</c:v>
                </c:pt>
                <c:pt idx="1">
                  <c:v>17761.499729700001</c:v>
                </c:pt>
                <c:pt idx="2">
                  <c:v>10884.368994599999</c:v>
                </c:pt>
                <c:pt idx="3">
                  <c:v>3972.4491464800085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B83-4F9E-B2BE-4F6750E97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3062191640480127"/>
          <c:y val="0.34777484868971092"/>
          <c:w val="0.45975625476206766"/>
          <c:h val="0.519023693611165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719955022479682"/>
          <c:y val="0.32205450394600066"/>
          <c:w val="0.41323278348032322"/>
          <c:h val="0.54956918147498457"/>
        </c:manualLayout>
      </c:layout>
      <c:pieChart>
        <c:varyColors val="1"/>
        <c:ser>
          <c:idx val="0"/>
          <c:order val="0"/>
          <c:tx>
            <c:strRef>
              <c:f>'Výdaje leden - březen'!$O$4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005E1D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E05-42ED-B958-A3EAAC8762FD}"/>
              </c:ext>
            </c:extLst>
          </c:dPt>
          <c:dPt>
            <c:idx val="1"/>
            <c:bubble3D val="0"/>
            <c:spPr>
              <a:solidFill>
                <a:srgbClr val="54825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E05-42ED-B958-A3EAAC8762FD}"/>
              </c:ext>
            </c:extLst>
          </c:dPt>
          <c:dPt>
            <c:idx val="2"/>
            <c:bubble3D val="0"/>
            <c:spPr>
              <a:solidFill>
                <a:srgbClr val="7A9D6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E05-42ED-B958-A3EAAC8762FD}"/>
              </c:ext>
            </c:extLst>
          </c:dPt>
          <c:dPt>
            <c:idx val="3"/>
            <c:bubble3D val="0"/>
            <c:spPr>
              <a:solidFill>
                <a:srgbClr val="A9D1AE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1E05-42ED-B958-A3EAAC8762FD}"/>
              </c:ext>
            </c:extLst>
          </c:dPt>
          <c:dPt>
            <c:idx val="4"/>
            <c:bubble3D val="0"/>
            <c:spPr>
              <a:solidFill>
                <a:srgbClr val="C5E0B4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1E05-42ED-B958-A3EAAC8762FD}"/>
              </c:ext>
            </c:extLst>
          </c:dPt>
          <c:dPt>
            <c:idx val="5"/>
            <c:bubble3D val="0"/>
            <c:spPr>
              <a:solidFill>
                <a:srgbClr val="E2F0D9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E05-42ED-B958-A3EAAC8762FD}"/>
              </c:ext>
            </c:extLst>
          </c:dPt>
          <c:dLbls>
            <c:dLbl>
              <c:idx val="0"/>
              <c:layout>
                <c:manualLayout>
                  <c:x val="-0.10347862377274142"/>
                  <c:y val="7.003876130538074E-2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042073395014572"/>
                      <c:h val="5.80727712249406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1E05-42ED-B958-A3EAAC8762FD}"/>
                </c:ext>
              </c:extLst>
            </c:dLbl>
            <c:dLbl>
              <c:idx val="1"/>
              <c:layout>
                <c:manualLayout>
                  <c:x val="-1.7422418630751963E-2"/>
                  <c:y val="-1.6720900603604968E-2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042073395014572"/>
                      <c:h val="5.80727712249406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1E05-42ED-B958-A3EAAC8762FD}"/>
                </c:ext>
              </c:extLst>
            </c:dLbl>
            <c:dLbl>
              <c:idx val="2"/>
              <c:layout>
                <c:manualLayout>
                  <c:x val="-7.4951178451178449E-2"/>
                  <c:y val="-9.6242611583366409E-3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258665082194494"/>
                      <c:h val="5.80727712249406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1E05-42ED-B958-A3EAAC8762FD}"/>
                </c:ext>
              </c:extLst>
            </c:dLbl>
            <c:dLbl>
              <c:idx val="3"/>
              <c:layout>
                <c:manualLayout>
                  <c:x val="-0.13375084175084176"/>
                  <c:y val="-0.10112199502913595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258665082194494"/>
                      <c:h val="5.80727712249406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1E05-42ED-B958-A3EAAC8762FD}"/>
                </c:ext>
              </c:extLst>
            </c:dLbl>
            <c:dLbl>
              <c:idx val="4"/>
              <c:layout>
                <c:manualLayout>
                  <c:x val="-3.5544332210998876E-3"/>
                  <c:y val="-0.11591511936339523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258665082194494"/>
                      <c:h val="5.80727712249406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1E05-42ED-B958-A3EAAC8762FD}"/>
                </c:ext>
              </c:extLst>
            </c:dLbl>
            <c:dLbl>
              <c:idx val="5"/>
              <c:layout>
                <c:manualLayout>
                  <c:x val="0.12828282828282828"/>
                  <c:y val="-0.11263727312600513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258665082194494"/>
                      <c:h val="5.80727712249406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1E05-42ED-B958-A3EAAC8762F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none" lIns="0" tIns="0" rIns="0" bIns="0" anchor="ctr" anchorCtr="1">
                <a:no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cs-CZ"/>
              </a:p>
            </c:txPr>
            <c:showLegendKey val="1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>
                  <a:solidFill>
                    <a:sysClr val="window" lastClr="FFFFFF">
                      <a:lumMod val="75000"/>
                    </a:sysClr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'Výdaje leden - březen'!$B$11:$B$17</c15:sqref>
                  </c15:fullRef>
                </c:ext>
              </c:extLst>
              <c:f>'Výdaje leden - březen'!$B$11:$B$16</c:f>
              <c:strCache>
                <c:ptCount val="6"/>
                <c:pt idx="0">
                  <c:v>nemocenské</c:v>
                </c:pt>
                <c:pt idx="1">
                  <c:v>peněžitá pomoc v mateřství</c:v>
                </c:pt>
                <c:pt idx="2">
                  <c:v>ošetřovné</c:v>
                </c:pt>
                <c:pt idx="3">
                  <c:v>otcovská poporodní péče</c:v>
                </c:pt>
                <c:pt idx="4">
                  <c:v>dlouhodobé ošetřovné</c:v>
                </c:pt>
                <c:pt idx="5">
                  <c:v>vyrovnávací příspěvek v těhotenství a mateřství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'Výdaje leden - březen'!$O$11:$O$17</c15:sqref>
                  </c15:fullRef>
                </c:ext>
              </c:extLst>
              <c:f>'Výdaje leden - březen'!$O$11:$O$16</c:f>
              <c:numCache>
                <c:formatCode>#,##0</c:formatCode>
                <c:ptCount val="6"/>
                <c:pt idx="0">
                  <c:v>10462.27646632</c:v>
                </c:pt>
                <c:pt idx="1">
                  <c:v>2449.1613062400002</c:v>
                </c:pt>
                <c:pt idx="2">
                  <c:v>763.49892899999998</c:v>
                </c:pt>
                <c:pt idx="3">
                  <c:v>148.30129700000001</c:v>
                </c:pt>
                <c:pt idx="4">
                  <c:v>85.301085</c:v>
                </c:pt>
                <c:pt idx="5">
                  <c:v>2.1117819999999998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E05-42ED-B958-A3EAAC876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3062191640480127"/>
          <c:y val="0.16287686567164178"/>
          <c:w val="0.45975625476206766"/>
          <c:h val="0.788613598673300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665923</xdr:colOff>
      <xdr:row>18</xdr:row>
      <xdr:rowOff>171449</xdr:rowOff>
    </xdr:from>
    <xdr:to>
      <xdr:col>14</xdr:col>
      <xdr:colOff>658048</xdr:colOff>
      <xdr:row>30</xdr:row>
      <xdr:rowOff>183149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665923</xdr:colOff>
      <xdr:row>30</xdr:row>
      <xdr:rowOff>180974</xdr:rowOff>
    </xdr:from>
    <xdr:to>
      <xdr:col>14</xdr:col>
      <xdr:colOff>658048</xdr:colOff>
      <xdr:row>42</xdr:row>
      <xdr:rowOff>192674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18</xdr:row>
      <xdr:rowOff>193675</xdr:rowOff>
    </xdr:from>
    <xdr:to>
      <xdr:col>9</xdr:col>
      <xdr:colOff>655350</xdr:colOff>
      <xdr:row>31</xdr:row>
      <xdr:rowOff>5350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9525</xdr:colOff>
      <xdr:row>31</xdr:row>
      <xdr:rowOff>6350</xdr:rowOff>
    </xdr:from>
    <xdr:to>
      <xdr:col>9</xdr:col>
      <xdr:colOff>655350</xdr:colOff>
      <xdr:row>43</xdr:row>
      <xdr:rowOff>0</xdr:rowOff>
    </xdr:to>
    <xdr:graphicFrame macro="">
      <xdr:nvGraphicFramePr>
        <xdr:cNvPr id="10" name="Graf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641350</xdr:colOff>
      <xdr:row>18</xdr:row>
      <xdr:rowOff>193674</xdr:rowOff>
    </xdr:from>
    <xdr:to>
      <xdr:col>14</xdr:col>
      <xdr:colOff>633475</xdr:colOff>
      <xdr:row>31</xdr:row>
      <xdr:rowOff>5349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641350</xdr:colOff>
      <xdr:row>31</xdr:row>
      <xdr:rowOff>6350</xdr:rowOff>
    </xdr:from>
    <xdr:to>
      <xdr:col>14</xdr:col>
      <xdr:colOff>633475</xdr:colOff>
      <xdr:row>43</xdr:row>
      <xdr:rowOff>0</xdr:rowOff>
    </xdr:to>
    <xdr:graphicFrame macro="">
      <xdr:nvGraphicFramePr>
        <xdr:cNvPr id="12" name="Graf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3</xdr:col>
      <xdr:colOff>38100</xdr:colOff>
      <xdr:row>18</xdr:row>
      <xdr:rowOff>165100</xdr:rowOff>
    </xdr:from>
    <xdr:ext cx="6039217" cy="278089"/>
    <xdr:sp macro="" textlink="">
      <xdr:nvSpPr>
        <xdr:cNvPr id="13" name="TextovéPol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3895725" y="3632200"/>
          <a:ext cx="6039217" cy="2780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s-CZ" sz="1200">
              <a:solidFill>
                <a:srgbClr val="595959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Výdaje</a:t>
          </a:r>
          <a:r>
            <a:rPr lang="cs-CZ" sz="1200" baseline="0">
              <a:solidFill>
                <a:srgbClr val="595959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na d</a:t>
          </a:r>
          <a:r>
            <a:rPr lang="cs-CZ" sz="1200">
              <a:solidFill>
                <a:srgbClr val="595959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ůchodové pojištění v časové řadě a v aktuálním období dle druhu důchodu</a:t>
          </a:r>
        </a:p>
      </xdr:txBody>
    </xdr:sp>
    <xdr:clientData/>
  </xdr:oneCellAnchor>
  <xdr:oneCellAnchor>
    <xdr:from>
      <xdr:col>3</xdr:col>
      <xdr:colOff>114300</xdr:colOff>
      <xdr:row>31</xdr:row>
      <xdr:rowOff>6350</xdr:rowOff>
    </xdr:from>
    <xdr:ext cx="5959067" cy="278089"/>
    <xdr:sp macro="" textlink="">
      <xdr:nvSpPr>
        <xdr:cNvPr id="14" name="TextovéPo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971925" y="6073775"/>
          <a:ext cx="5959067" cy="2780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s-CZ" sz="1200">
              <a:solidFill>
                <a:srgbClr val="595959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Výdaje</a:t>
          </a:r>
          <a:r>
            <a:rPr lang="cs-CZ" sz="1200" baseline="0">
              <a:solidFill>
                <a:srgbClr val="595959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na </a:t>
          </a:r>
          <a:r>
            <a:rPr lang="cs-CZ" sz="1200">
              <a:solidFill>
                <a:srgbClr val="595959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nemocenské</a:t>
          </a:r>
          <a:r>
            <a:rPr lang="cs-CZ" sz="1200" baseline="0">
              <a:solidFill>
                <a:srgbClr val="595959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cs-CZ" sz="1200">
              <a:solidFill>
                <a:srgbClr val="595959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pojištění v časové řadě a v aktuálním období dle druhu dávky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Kancelář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Kancelář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Kancelář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Kancelář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43"/>
  <sheetViews>
    <sheetView showGridLines="0" tabSelected="1" zoomScaleNormal="100" zoomScaleSheetLayoutView="100" workbookViewId="0"/>
  </sheetViews>
  <sheetFormatPr defaultRowHeight="15" x14ac:dyDescent="0.2"/>
  <cols>
    <col min="1" max="1" width="2.5" style="3" customWidth="1"/>
    <col min="2" max="2" width="38.75" style="3" customWidth="1"/>
    <col min="3" max="15" width="9.375" style="3" customWidth="1"/>
    <col min="16" max="16" width="72.25" style="3" bestFit="1" customWidth="1"/>
    <col min="17" max="16384" width="9" style="3"/>
  </cols>
  <sheetData>
    <row r="1" spans="2:16" x14ac:dyDescent="0.2">
      <c r="O1" s="25"/>
      <c r="P1" s="24"/>
    </row>
    <row r="2" spans="2:16" x14ac:dyDescent="0.2">
      <c r="B2" s="1" t="s">
        <v>16</v>
      </c>
      <c r="P2" s="24"/>
    </row>
    <row r="3" spans="2:16" x14ac:dyDescent="0.2">
      <c r="D3" s="13"/>
      <c r="O3" s="2" t="s">
        <v>0</v>
      </c>
    </row>
    <row r="4" spans="2:16" s="4" customFormat="1" ht="15.75" customHeight="1" x14ac:dyDescent="0.2">
      <c r="B4" s="14"/>
      <c r="C4" s="5">
        <v>2014</v>
      </c>
      <c r="D4" s="5">
        <v>2015</v>
      </c>
      <c r="E4" s="5">
        <v>2016</v>
      </c>
      <c r="F4" s="5">
        <v>2017</v>
      </c>
      <c r="G4" s="5">
        <v>2018</v>
      </c>
      <c r="H4" s="5">
        <v>2019</v>
      </c>
      <c r="I4" s="5">
        <v>2020</v>
      </c>
      <c r="J4" s="5">
        <v>2021</v>
      </c>
      <c r="K4" s="5">
        <v>2022</v>
      </c>
      <c r="L4" s="5">
        <v>2023</v>
      </c>
      <c r="M4" s="5">
        <v>2024</v>
      </c>
      <c r="N4" s="5">
        <v>2025</v>
      </c>
      <c r="O4" s="5">
        <v>2026</v>
      </c>
      <c r="P4" s="19"/>
    </row>
    <row r="5" spans="2:16" ht="15.75" customHeight="1" x14ac:dyDescent="0.2">
      <c r="B5" s="6" t="s">
        <v>1</v>
      </c>
      <c r="C5" s="7">
        <f t="shared" ref="C5:O5" si="0">SUM(C6:C9)</f>
        <v>86640.568381400008</v>
      </c>
      <c r="D5" s="7">
        <f t="shared" si="0"/>
        <v>89793.961952570011</v>
      </c>
      <c r="E5" s="7">
        <f t="shared" si="0"/>
        <v>96095.608705389997</v>
      </c>
      <c r="F5" s="7">
        <f t="shared" si="0"/>
        <v>101251.11343305999</v>
      </c>
      <c r="G5" s="7">
        <f t="shared" si="0"/>
        <v>106196.27637239</v>
      </c>
      <c r="H5" s="7">
        <f t="shared" si="0"/>
        <v>113730.18078033</v>
      </c>
      <c r="I5" s="7">
        <f t="shared" si="0"/>
        <v>123140.81166719001</v>
      </c>
      <c r="J5" s="7">
        <f t="shared" si="0"/>
        <v>131489.02340892999</v>
      </c>
      <c r="K5" s="7">
        <f t="shared" si="0"/>
        <v>138761.97584920001</v>
      </c>
      <c r="L5" s="7">
        <f t="shared" si="0"/>
        <v>167632.03219644001</v>
      </c>
      <c r="M5" s="7">
        <f t="shared" si="0"/>
        <v>176678.49366494</v>
      </c>
      <c r="N5" s="7">
        <f>SUM(N6:N9)</f>
        <v>175159.94001957003</v>
      </c>
      <c r="O5" s="7">
        <f t="shared" si="0"/>
        <v>182996.52748248001</v>
      </c>
      <c r="P5" s="20"/>
    </row>
    <row r="6" spans="2:16" ht="15" customHeight="1" x14ac:dyDescent="0.2">
      <c r="B6" s="8" t="s">
        <v>6</v>
      </c>
      <c r="C6" s="9">
        <v>69534.95337874</v>
      </c>
      <c r="D6" s="9">
        <v>71871.176204670002</v>
      </c>
      <c r="E6" s="9">
        <v>74695.429362609997</v>
      </c>
      <c r="F6" s="9">
        <v>82348.314279649989</v>
      </c>
      <c r="G6" s="9">
        <v>86831.305286310002</v>
      </c>
      <c r="H6" s="9">
        <v>93998.372138120001</v>
      </c>
      <c r="I6" s="15">
        <v>100654.91919488</v>
      </c>
      <c r="J6" s="9">
        <v>106176.8999222</v>
      </c>
      <c r="K6" s="9">
        <v>113965.07515775001</v>
      </c>
      <c r="L6" s="9">
        <v>137310.58810096001</v>
      </c>
      <c r="M6" s="9">
        <v>145918.89576588001</v>
      </c>
      <c r="N6" s="9">
        <v>145153.75715551001</v>
      </c>
      <c r="O6" s="9">
        <v>150378.2096117</v>
      </c>
      <c r="P6" s="20"/>
    </row>
    <row r="7" spans="2:16" ht="15" customHeight="1" x14ac:dyDescent="0.2">
      <c r="B7" s="8" t="s">
        <v>7</v>
      </c>
      <c r="C7" s="9">
        <v>10166.19970877</v>
      </c>
      <c r="D7" s="9">
        <v>10176.122277479999</v>
      </c>
      <c r="E7" s="9">
        <v>10182.095162330001</v>
      </c>
      <c r="F7" s="9">
        <v>10827.48967739</v>
      </c>
      <c r="G7" s="9">
        <v>11162.90837988</v>
      </c>
      <c r="H7" s="9">
        <v>11932.48261191</v>
      </c>
      <c r="I7" s="15">
        <v>12501.885829079998</v>
      </c>
      <c r="J7" s="9">
        <v>12908.647410060001</v>
      </c>
      <c r="K7" s="9">
        <v>14094.042006470001</v>
      </c>
      <c r="L7" s="9">
        <v>15952.723573349998</v>
      </c>
      <c r="M7" s="9">
        <v>16959.588625829998</v>
      </c>
      <c r="N7" s="9">
        <v>16988.572690480003</v>
      </c>
      <c r="O7" s="9">
        <v>17761.499729700001</v>
      </c>
      <c r="P7" s="20"/>
    </row>
    <row r="8" spans="2:16" ht="15" customHeight="1" x14ac:dyDescent="0.2">
      <c r="B8" s="8" t="s">
        <v>8</v>
      </c>
      <c r="C8" s="9">
        <v>6099.4489316299996</v>
      </c>
      <c r="D8" s="9">
        <v>6132.9427062900004</v>
      </c>
      <c r="E8" s="9">
        <v>6231.5472251299989</v>
      </c>
      <c r="F8" s="9">
        <v>6706.6606505199998</v>
      </c>
      <c r="G8" s="9">
        <v>6883.8383156800001</v>
      </c>
      <c r="H8" s="9">
        <v>7166.4653470900003</v>
      </c>
      <c r="I8" s="15">
        <v>7445.7083022299994</v>
      </c>
      <c r="J8" s="9">
        <v>7878.9927028299999</v>
      </c>
      <c r="K8" s="9">
        <v>8528.7603878900009</v>
      </c>
      <c r="L8" s="9">
        <v>9898.3548073500006</v>
      </c>
      <c r="M8" s="9">
        <v>10616.638956840001</v>
      </c>
      <c r="N8" s="9">
        <v>10367.372591089999</v>
      </c>
      <c r="O8" s="9">
        <v>10884.368994599999</v>
      </c>
      <c r="P8" s="21"/>
    </row>
    <row r="9" spans="2:16" ht="15" customHeight="1" x14ac:dyDescent="0.2">
      <c r="B9" s="8" t="s">
        <v>2</v>
      </c>
      <c r="C9" s="9">
        <v>839.96636225999998</v>
      </c>
      <c r="D9" s="9">
        <v>1613.7207641300001</v>
      </c>
      <c r="E9" s="9">
        <v>4986.5369553199998</v>
      </c>
      <c r="F9" s="9">
        <v>1368.6488254999999</v>
      </c>
      <c r="G9" s="9">
        <v>1318.22439052</v>
      </c>
      <c r="H9" s="9">
        <v>632.86068321000005</v>
      </c>
      <c r="I9" s="15">
        <v>2538.2983410000002</v>
      </c>
      <c r="J9" s="9">
        <v>4524.4833738400002</v>
      </c>
      <c r="K9" s="9">
        <v>2174.0982970899995</v>
      </c>
      <c r="L9" s="9">
        <v>4470.3657147799995</v>
      </c>
      <c r="M9" s="9">
        <v>3183.37031639</v>
      </c>
      <c r="N9" s="9">
        <v>2650.23758249</v>
      </c>
      <c r="O9" s="9">
        <v>3972.4491464800085</v>
      </c>
      <c r="P9" s="23"/>
    </row>
    <row r="10" spans="2:16" ht="15.75" customHeight="1" x14ac:dyDescent="0.2">
      <c r="B10" s="6" t="s">
        <v>3</v>
      </c>
      <c r="C10" s="7">
        <f t="shared" ref="C10:O10" si="1">SUM(C11:C17)</f>
        <v>5418.0817692300006</v>
      </c>
      <c r="D10" s="7">
        <f t="shared" si="1"/>
        <v>6159.9155290399995</v>
      </c>
      <c r="E10" s="7">
        <f t="shared" si="1"/>
        <v>6614.5828538300011</v>
      </c>
      <c r="F10" s="7">
        <f t="shared" si="1"/>
        <v>7402.5642738400002</v>
      </c>
      <c r="G10" s="7">
        <f t="shared" si="1"/>
        <v>8217.0340161020085</v>
      </c>
      <c r="H10" s="7">
        <f t="shared" si="1"/>
        <v>9843.9367042800004</v>
      </c>
      <c r="I10" s="7">
        <f t="shared" si="1"/>
        <v>10871.951855330002</v>
      </c>
      <c r="J10" s="7">
        <f t="shared" si="1"/>
        <v>13202.206329669998</v>
      </c>
      <c r="K10" s="7">
        <f t="shared" si="1"/>
        <v>13232.504265810001</v>
      </c>
      <c r="L10" s="7">
        <f t="shared" si="1"/>
        <v>12495.71815316</v>
      </c>
      <c r="M10" s="7">
        <f t="shared" si="1"/>
        <v>12653.997333789999</v>
      </c>
      <c r="N10" s="7">
        <f>SUM(N11:N17)</f>
        <v>13096.759034310004</v>
      </c>
      <c r="O10" s="7">
        <f>SUM(O11:O17)</f>
        <v>13910.444994559997</v>
      </c>
      <c r="P10" s="20"/>
    </row>
    <row r="11" spans="2:16" ht="15" customHeight="1" x14ac:dyDescent="0.2">
      <c r="B11" s="8" t="s">
        <v>9</v>
      </c>
      <c r="C11" s="9">
        <v>3436.9482636299999</v>
      </c>
      <c r="D11" s="9">
        <v>4004.3817327399997</v>
      </c>
      <c r="E11" s="9">
        <v>4338.3571396300003</v>
      </c>
      <c r="F11" s="9">
        <v>4884.6335147299997</v>
      </c>
      <c r="G11" s="9">
        <v>5449.7803041000006</v>
      </c>
      <c r="H11" s="9">
        <v>6815.6137154800008</v>
      </c>
      <c r="I11" s="9">
        <v>7602.8115698000001</v>
      </c>
      <c r="J11" s="9">
        <v>9278.8768140899974</v>
      </c>
      <c r="K11" s="9">
        <v>9145.4034097800013</v>
      </c>
      <c r="L11" s="9">
        <v>8816.7988532099989</v>
      </c>
      <c r="M11" s="9">
        <v>9114.7342480799998</v>
      </c>
      <c r="N11" s="9">
        <v>9589.9415514800003</v>
      </c>
      <c r="O11" s="9">
        <v>10462.27646632</v>
      </c>
      <c r="P11" s="20"/>
    </row>
    <row r="12" spans="2:16" ht="15" customHeight="1" x14ac:dyDescent="0.2">
      <c r="B12" s="8" t="s">
        <v>12</v>
      </c>
      <c r="C12" s="9">
        <v>1748.23911398</v>
      </c>
      <c r="D12" s="9">
        <v>1804.8031292999999</v>
      </c>
      <c r="E12" s="9">
        <v>1928.3734302</v>
      </c>
      <c r="F12" s="9">
        <v>2022.59356611</v>
      </c>
      <c r="G12" s="9">
        <v>2209.5387405199999</v>
      </c>
      <c r="H12" s="9">
        <v>2376.19360177</v>
      </c>
      <c r="I12" s="9">
        <v>2542.57621053</v>
      </c>
      <c r="J12" s="9">
        <v>2664.0059845800001</v>
      </c>
      <c r="K12" s="9">
        <v>2806.0686985500001</v>
      </c>
      <c r="L12" s="9">
        <v>2602.1566369499997</v>
      </c>
      <c r="M12" s="9">
        <v>2521.3763822399997</v>
      </c>
      <c r="N12" s="9">
        <v>2417.66774016</v>
      </c>
      <c r="O12" s="9">
        <v>2449.1613062400002</v>
      </c>
      <c r="P12" s="20"/>
    </row>
    <row r="13" spans="2:16" ht="15" customHeight="1" x14ac:dyDescent="0.2">
      <c r="B13" s="8" t="s">
        <v>10</v>
      </c>
      <c r="C13" s="9">
        <v>231.02247462</v>
      </c>
      <c r="D13" s="9">
        <v>348.78475300000002</v>
      </c>
      <c r="E13" s="9">
        <v>345.56911500000001</v>
      </c>
      <c r="F13" s="9">
        <v>493.47024900000002</v>
      </c>
      <c r="G13" s="9">
        <v>529.45182799999998</v>
      </c>
      <c r="H13" s="9">
        <v>564.388915</v>
      </c>
      <c r="I13" s="9">
        <v>624.59132899999997</v>
      </c>
      <c r="J13" s="9">
        <v>1152.3879690000001</v>
      </c>
      <c r="K13" s="9">
        <v>1098.65843475</v>
      </c>
      <c r="L13" s="9">
        <v>876.14646300000004</v>
      </c>
      <c r="M13" s="9">
        <v>815.23359547000007</v>
      </c>
      <c r="N13" s="9">
        <v>882.81143850000001</v>
      </c>
      <c r="O13" s="9">
        <v>763.49892899999998</v>
      </c>
      <c r="P13" s="20"/>
    </row>
    <row r="14" spans="2:16" x14ac:dyDescent="0.2">
      <c r="B14" s="8" t="s">
        <v>13</v>
      </c>
      <c r="C14" s="10" t="s">
        <v>4</v>
      </c>
      <c r="D14" s="10" t="s">
        <v>4</v>
      </c>
      <c r="E14" s="10" t="s">
        <v>4</v>
      </c>
      <c r="F14" s="10" t="s">
        <v>4</v>
      </c>
      <c r="G14" s="10">
        <v>26.257051000000001</v>
      </c>
      <c r="H14" s="9">
        <v>60.421388999999998</v>
      </c>
      <c r="I14" s="9">
        <v>66.930152000000007</v>
      </c>
      <c r="J14" s="9">
        <v>67.066917000000004</v>
      </c>
      <c r="K14" s="9">
        <v>132.96495200000001</v>
      </c>
      <c r="L14" s="9">
        <v>142.11667600000001</v>
      </c>
      <c r="M14" s="9">
        <v>138.655249</v>
      </c>
      <c r="N14" s="9">
        <v>139.42505600000001</v>
      </c>
      <c r="O14" s="9">
        <v>148.30129700000001</v>
      </c>
      <c r="P14" s="20"/>
    </row>
    <row r="15" spans="2:16" ht="15" customHeight="1" x14ac:dyDescent="0.2">
      <c r="B15" s="8" t="s">
        <v>14</v>
      </c>
      <c r="C15" s="10" t="s">
        <v>4</v>
      </c>
      <c r="D15" s="10" t="s">
        <v>4</v>
      </c>
      <c r="E15" s="10" t="s">
        <v>4</v>
      </c>
      <c r="F15" s="10" t="s">
        <v>4</v>
      </c>
      <c r="G15" s="10">
        <v>2.0079999999999997E-9</v>
      </c>
      <c r="H15" s="9">
        <v>25.445609000000001</v>
      </c>
      <c r="I15" s="9">
        <v>32.910760000000003</v>
      </c>
      <c r="J15" s="9">
        <v>38.806320999999997</v>
      </c>
      <c r="K15" s="9">
        <v>47.593519000000001</v>
      </c>
      <c r="L15" s="9">
        <v>56.776345999999997</v>
      </c>
      <c r="M15" s="9">
        <v>62.586647999999997</v>
      </c>
      <c r="N15" s="9">
        <v>65.631873999999996</v>
      </c>
      <c r="O15" s="9">
        <v>85.301085</v>
      </c>
      <c r="P15" s="20"/>
    </row>
    <row r="16" spans="2:16" ht="15" customHeight="1" x14ac:dyDescent="0.2">
      <c r="B16" s="16" t="s">
        <v>11</v>
      </c>
      <c r="C16" s="9">
        <v>1.8719170000000001</v>
      </c>
      <c r="D16" s="9">
        <v>1.9594579999999999</v>
      </c>
      <c r="E16" s="9">
        <v>2.292395</v>
      </c>
      <c r="F16" s="9">
        <v>1.8669439999999999</v>
      </c>
      <c r="G16" s="9">
        <v>2.0102820000000001</v>
      </c>
      <c r="H16" s="9">
        <v>1.9356</v>
      </c>
      <c r="I16" s="9">
        <v>2.1596839999999999</v>
      </c>
      <c r="J16" s="9">
        <v>1.1690670000000001</v>
      </c>
      <c r="K16" s="9">
        <v>1.8749849999999999</v>
      </c>
      <c r="L16" s="9">
        <v>1.8965000000000001</v>
      </c>
      <c r="M16" s="9">
        <v>1.4933879999999999</v>
      </c>
      <c r="N16" s="9">
        <v>1.536006</v>
      </c>
      <c r="O16" s="9">
        <v>2.1117819999999998</v>
      </c>
      <c r="P16" s="20"/>
    </row>
    <row r="17" spans="2:16" ht="15" customHeight="1" x14ac:dyDescent="0.2">
      <c r="B17" s="8" t="s">
        <v>2</v>
      </c>
      <c r="C17" s="10">
        <v>0</v>
      </c>
      <c r="D17" s="10">
        <v>-1.3544E-2</v>
      </c>
      <c r="E17" s="10">
        <v>-9.2259999999999998E-3</v>
      </c>
      <c r="F17" s="10">
        <v>0</v>
      </c>
      <c r="G17" s="10">
        <v>-4.1895200000000004E-3</v>
      </c>
      <c r="H17" s="9">
        <v>-6.2125970000000003E-2</v>
      </c>
      <c r="I17" s="9">
        <v>-2.785E-2</v>
      </c>
      <c r="J17" s="9">
        <v>-0.106743</v>
      </c>
      <c r="K17" s="9">
        <v>-5.9733269999999998E-2</v>
      </c>
      <c r="L17" s="9">
        <v>-0.173322</v>
      </c>
      <c r="M17" s="9">
        <v>-8.2177E-2</v>
      </c>
      <c r="N17" s="9">
        <v>-0.25463183</v>
      </c>
      <c r="O17" s="9">
        <v>-0.205871</v>
      </c>
      <c r="P17" s="20"/>
    </row>
    <row r="18" spans="2:16" ht="15.75" customHeight="1" x14ac:dyDescent="0.2">
      <c r="B18" s="11" t="s">
        <v>5</v>
      </c>
      <c r="C18" s="12">
        <f t="shared" ref="C18:O18" si="2">C5+C10</f>
        <v>92058.650150630012</v>
      </c>
      <c r="D18" s="12">
        <f t="shared" si="2"/>
        <v>95953.877481610005</v>
      </c>
      <c r="E18" s="12">
        <f t="shared" si="2"/>
        <v>102710.19155921999</v>
      </c>
      <c r="F18" s="12">
        <f t="shared" si="2"/>
        <v>108653.67770689999</v>
      </c>
      <c r="G18" s="12">
        <f t="shared" si="2"/>
        <v>114413.31038849201</v>
      </c>
      <c r="H18" s="12">
        <f t="shared" si="2"/>
        <v>123574.11748461</v>
      </c>
      <c r="I18" s="12">
        <f t="shared" si="2"/>
        <v>134012.76352252002</v>
      </c>
      <c r="J18" s="12">
        <f t="shared" si="2"/>
        <v>144691.2297386</v>
      </c>
      <c r="K18" s="12">
        <f t="shared" si="2"/>
        <v>151994.48011501002</v>
      </c>
      <c r="L18" s="12">
        <f t="shared" si="2"/>
        <v>180127.75034960001</v>
      </c>
      <c r="M18" s="12">
        <f t="shared" si="2"/>
        <v>189332.49099873001</v>
      </c>
      <c r="N18" s="12">
        <f t="shared" si="2"/>
        <v>188256.69905388003</v>
      </c>
      <c r="O18" s="12">
        <f t="shared" si="2"/>
        <v>196906.97247704002</v>
      </c>
      <c r="P18" s="26"/>
    </row>
    <row r="19" spans="2:16" ht="15.75" customHeight="1" x14ac:dyDescent="0.25">
      <c r="B19" s="18" t="s">
        <v>17</v>
      </c>
      <c r="C19"/>
      <c r="D19"/>
      <c r="E19"/>
      <c r="F19"/>
      <c r="G19"/>
      <c r="H19"/>
      <c r="I19"/>
      <c r="J19"/>
      <c r="K19"/>
      <c r="L19"/>
      <c r="M19"/>
      <c r="N19"/>
      <c r="O19"/>
      <c r="P19" s="27"/>
    </row>
    <row r="20" spans="2:16" ht="15.75" customHeight="1" x14ac:dyDescent="0.2">
      <c r="H20" s="17"/>
      <c r="P20" s="22"/>
    </row>
    <row r="21" spans="2:16" ht="15.75" customHeight="1" x14ac:dyDescent="0.2">
      <c r="H21" s="17"/>
      <c r="P21" s="22"/>
    </row>
    <row r="22" spans="2:16" ht="15.75" customHeight="1" x14ac:dyDescent="0.2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28"/>
    </row>
    <row r="23" spans="2:16" ht="15.75" customHeight="1" x14ac:dyDescent="0.2"/>
    <row r="24" spans="2:16" ht="15.75" customHeight="1" x14ac:dyDescent="0.2"/>
    <row r="25" spans="2:16" ht="15.75" customHeight="1" x14ac:dyDescent="0.2"/>
    <row r="26" spans="2:16" ht="15.75" customHeight="1" x14ac:dyDescent="0.2"/>
    <row r="27" spans="2:16" ht="15.75" customHeight="1" x14ac:dyDescent="0.2"/>
    <row r="28" spans="2:16" ht="15.75" customHeight="1" x14ac:dyDescent="0.2"/>
    <row r="29" spans="2:16" ht="15.75" customHeight="1" x14ac:dyDescent="0.2"/>
    <row r="30" spans="2:16" ht="15.75" customHeight="1" x14ac:dyDescent="0.2"/>
    <row r="31" spans="2:16" ht="15.75" customHeight="1" x14ac:dyDescent="0.2"/>
    <row r="32" spans="2:16" ht="15.75" customHeight="1" x14ac:dyDescent="0.2"/>
    <row r="33" spans="2:2" ht="15.75" customHeight="1" x14ac:dyDescent="0.2"/>
    <row r="34" spans="2:2" ht="15.75" customHeight="1" x14ac:dyDescent="0.2"/>
    <row r="35" spans="2:2" ht="15.75" customHeight="1" x14ac:dyDescent="0.2"/>
    <row r="36" spans="2:2" ht="15.75" customHeight="1" x14ac:dyDescent="0.2"/>
    <row r="37" spans="2:2" ht="15.75" customHeight="1" x14ac:dyDescent="0.2"/>
    <row r="38" spans="2:2" ht="15.75" customHeight="1" x14ac:dyDescent="0.2"/>
    <row r="39" spans="2:2" ht="15.75" customHeight="1" x14ac:dyDescent="0.2"/>
    <row r="40" spans="2:2" ht="15.75" customHeight="1" x14ac:dyDescent="0.2"/>
    <row r="41" spans="2:2" ht="15.75" customHeight="1" x14ac:dyDescent="0.2"/>
    <row r="42" spans="2:2" ht="15.75" customHeight="1" x14ac:dyDescent="0.2"/>
    <row r="43" spans="2:2" ht="15.75" customHeight="1" x14ac:dyDescent="0.2">
      <c r="B43" s="1"/>
    </row>
  </sheetData>
  <pageMargins left="0.70866141732283472" right="0.70866141732283472" top="1.2598425196850394" bottom="0.11811023622047245" header="0.31496062992125984" footer="0.31496062992125984"/>
  <pageSetup paperSize="9" scale="76" fitToHeight="0" orientation="landscape" r:id="rId1"/>
  <headerFooter differentFirst="1">
    <oddHeader>&amp;L&amp;G</oddHeader>
    <firstHeader>&amp;L&amp;G</firstHeader>
  </headerFooter>
  <customProperties>
    <customPr name="_pios_id" r:id="rId2"/>
  </customPropertie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O19"/>
  <sheetViews>
    <sheetView showGridLines="0" zoomScaleNormal="100" zoomScaleSheetLayoutView="100" workbookViewId="0">
      <selection activeCell="L14" sqref="L14"/>
    </sheetView>
  </sheetViews>
  <sheetFormatPr defaultRowHeight="15" x14ac:dyDescent="0.2"/>
  <cols>
    <col min="1" max="1" width="2.5" style="3" customWidth="1"/>
    <col min="2" max="2" width="38.75" style="3" customWidth="1"/>
    <col min="3" max="15" width="9.375" style="3" customWidth="1"/>
    <col min="16" max="16384" width="9" style="3"/>
  </cols>
  <sheetData>
    <row r="2" spans="2:15" x14ac:dyDescent="0.2">
      <c r="B2" s="1" t="str">
        <f>'Výdaje leden - březen'!B2</f>
        <v>Výdaje na sociální zabezpečení - leden až březen</v>
      </c>
    </row>
    <row r="3" spans="2:15" s="4" customFormat="1" ht="15" customHeight="1" x14ac:dyDescent="0.2">
      <c r="B3" s="3"/>
      <c r="C3" s="3"/>
      <c r="D3" s="13"/>
      <c r="E3" s="3"/>
      <c r="F3" s="3"/>
      <c r="G3" s="3"/>
      <c r="H3" s="3"/>
      <c r="I3" s="3"/>
      <c r="J3" s="3"/>
      <c r="K3" s="2"/>
      <c r="L3" s="2"/>
      <c r="M3" s="2" t="s">
        <v>0</v>
      </c>
      <c r="N3" s="3"/>
      <c r="O3" s="3"/>
    </row>
    <row r="4" spans="2:15" ht="15.75" customHeight="1" x14ac:dyDescent="0.2">
      <c r="B4" s="14"/>
      <c r="C4" s="5">
        <v>2003</v>
      </c>
      <c r="D4" s="5">
        <v>2004</v>
      </c>
      <c r="E4" s="5">
        <v>2005</v>
      </c>
      <c r="F4" s="5">
        <v>2006</v>
      </c>
      <c r="G4" s="5">
        <v>2007</v>
      </c>
      <c r="H4" s="5">
        <v>2008</v>
      </c>
      <c r="I4" s="5">
        <v>2009</v>
      </c>
      <c r="J4" s="5">
        <v>2010</v>
      </c>
      <c r="K4" s="5">
        <v>2011</v>
      </c>
      <c r="L4" s="5">
        <v>2012</v>
      </c>
      <c r="M4" s="5">
        <v>2013</v>
      </c>
      <c r="N4" s="4"/>
      <c r="O4" s="4"/>
    </row>
    <row r="5" spans="2:15" ht="15.75" customHeight="1" x14ac:dyDescent="0.2">
      <c r="B5" s="6" t="s">
        <v>1</v>
      </c>
      <c r="C5" s="7">
        <f>SUM(C6:C9)</f>
        <v>55681.140321520004</v>
      </c>
      <c r="D5" s="7">
        <f t="shared" ref="D5:L5" si="0">SUM(D6:D9)</f>
        <v>55365.292263770003</v>
      </c>
      <c r="E5" s="7">
        <f t="shared" si="0"/>
        <v>61869.224526000005</v>
      </c>
      <c r="F5" s="7">
        <f t="shared" si="0"/>
        <v>69819.558649209997</v>
      </c>
      <c r="G5" s="7">
        <f t="shared" si="0"/>
        <v>70005.000406210005</v>
      </c>
      <c r="H5" s="7">
        <f t="shared" si="0"/>
        <v>73168.789257569995</v>
      </c>
      <c r="I5" s="7">
        <f t="shared" si="0"/>
        <v>80449.637816309987</v>
      </c>
      <c r="J5" s="7">
        <f t="shared" si="0"/>
        <v>84082.138144359982</v>
      </c>
      <c r="K5" s="7">
        <f t="shared" si="0"/>
        <v>89532.174077320014</v>
      </c>
      <c r="L5" s="7">
        <f t="shared" si="0"/>
        <v>92805.235405320011</v>
      </c>
      <c r="M5" s="7">
        <f t="shared" ref="M5" si="1">SUM(M6:M9)</f>
        <v>88730.39415244</v>
      </c>
    </row>
    <row r="6" spans="2:15" ht="15" customHeight="1" x14ac:dyDescent="0.2">
      <c r="B6" s="8" t="s">
        <v>6</v>
      </c>
      <c r="C6" s="9">
        <v>36881.306771330004</v>
      </c>
      <c r="D6" s="9">
        <v>36785.499096040003</v>
      </c>
      <c r="E6" s="9">
        <v>41294.777150800001</v>
      </c>
      <c r="F6" s="9">
        <v>46722.51535586</v>
      </c>
      <c r="G6" s="9">
        <v>45612.525283720002</v>
      </c>
      <c r="H6" s="9">
        <v>49250.126602870005</v>
      </c>
      <c r="I6" s="9">
        <v>56317.617797790001</v>
      </c>
      <c r="J6" s="15">
        <v>62814.095063379995</v>
      </c>
      <c r="K6" s="9">
        <v>68852.890602970001</v>
      </c>
      <c r="L6" s="9">
        <v>72738.362780410011</v>
      </c>
      <c r="M6" s="9">
        <v>70040.117415990011</v>
      </c>
    </row>
    <row r="7" spans="2:15" ht="15" customHeight="1" x14ac:dyDescent="0.2">
      <c r="B7" s="8" t="s">
        <v>7</v>
      </c>
      <c r="C7" s="9">
        <v>9597.9159104800001</v>
      </c>
      <c r="D7" s="9">
        <v>9611.3459894400003</v>
      </c>
      <c r="E7" s="9">
        <v>10715.723469250001</v>
      </c>
      <c r="F7" s="9">
        <v>12274.190352420001</v>
      </c>
      <c r="G7" s="9">
        <v>13123.13501143</v>
      </c>
      <c r="H7" s="9">
        <v>13834.92517654</v>
      </c>
      <c r="I7" s="9">
        <v>15121.177338369998</v>
      </c>
      <c r="J7" s="15">
        <v>11354.422870569999</v>
      </c>
      <c r="K7" s="9">
        <v>11890.383511210001</v>
      </c>
      <c r="L7" s="9">
        <v>11351.48985659</v>
      </c>
      <c r="M7" s="9">
        <v>10432.363790649999</v>
      </c>
    </row>
    <row r="8" spans="2:15" ht="15" customHeight="1" x14ac:dyDescent="0.2">
      <c r="B8" s="8" t="s">
        <v>8</v>
      </c>
      <c r="C8" s="9">
        <v>5057.8424480900003</v>
      </c>
      <c r="D8" s="9">
        <v>4894.8717627599999</v>
      </c>
      <c r="E8" s="9">
        <v>5282.1780618299999</v>
      </c>
      <c r="F8" s="9">
        <v>5926.9235209799999</v>
      </c>
      <c r="G8" s="9">
        <v>6206.1963399400001</v>
      </c>
      <c r="H8" s="9">
        <v>6378.2366683999999</v>
      </c>
      <c r="I8" s="9">
        <v>6720.3887223399997</v>
      </c>
      <c r="J8" s="15">
        <v>6305.5850453099993</v>
      </c>
      <c r="K8" s="9">
        <v>6692.3627888600004</v>
      </c>
      <c r="L8" s="9">
        <v>6714.76014897</v>
      </c>
      <c r="M8" s="9">
        <v>6357.9914111299995</v>
      </c>
    </row>
    <row r="9" spans="2:15" ht="15" customHeight="1" x14ac:dyDescent="0.2">
      <c r="B9" s="8" t="s">
        <v>2</v>
      </c>
      <c r="C9" s="9">
        <v>4144.0751916199997</v>
      </c>
      <c r="D9" s="9">
        <v>4073.5754155299996</v>
      </c>
      <c r="E9" s="9">
        <v>4576.5458441199999</v>
      </c>
      <c r="F9" s="9">
        <v>4895.92941995</v>
      </c>
      <c r="G9" s="9">
        <v>5063.1437711199997</v>
      </c>
      <c r="H9" s="9">
        <v>3705.5008097600003</v>
      </c>
      <c r="I9" s="9">
        <v>2290.4539578099998</v>
      </c>
      <c r="J9" s="15">
        <v>3608.0351651000001</v>
      </c>
      <c r="K9" s="9">
        <v>2096.5371742799998</v>
      </c>
      <c r="L9" s="9">
        <v>2000.6226193499999</v>
      </c>
      <c r="M9" s="9">
        <v>1899.92153467</v>
      </c>
    </row>
    <row r="10" spans="2:15" ht="15.75" customHeight="1" x14ac:dyDescent="0.2">
      <c r="B10" s="6" t="s">
        <v>3</v>
      </c>
      <c r="C10" s="7">
        <f t="shared" ref="C10:L10" si="2">SUM(C11:C17)</f>
        <v>9638.1019460000007</v>
      </c>
      <c r="D10" s="7">
        <f t="shared" si="2"/>
        <v>8524.3638780000001</v>
      </c>
      <c r="E10" s="7">
        <f t="shared" si="2"/>
        <v>8606.5087486600005</v>
      </c>
      <c r="F10" s="7">
        <f t="shared" si="2"/>
        <v>9278.8987209999977</v>
      </c>
      <c r="G10" s="7">
        <f t="shared" si="2"/>
        <v>9558.9298230000004</v>
      </c>
      <c r="H10" s="7">
        <f t="shared" si="2"/>
        <v>9040.9133869999987</v>
      </c>
      <c r="I10" s="7">
        <f t="shared" si="2"/>
        <v>7245.7895640000006</v>
      </c>
      <c r="J10" s="7">
        <f t="shared" si="2"/>
        <v>6020.8370192700004</v>
      </c>
      <c r="K10" s="7">
        <f t="shared" si="2"/>
        <v>6046.4352470300009</v>
      </c>
      <c r="L10" s="7">
        <f t="shared" si="2"/>
        <v>5149.4730266599991</v>
      </c>
      <c r="M10" s="7">
        <f t="shared" ref="M10" si="3">SUM(M11:M17)</f>
        <v>5247.4852204200006</v>
      </c>
    </row>
    <row r="11" spans="2:15" ht="15" customHeight="1" x14ac:dyDescent="0.2">
      <c r="B11" s="8" t="s">
        <v>9</v>
      </c>
      <c r="C11" s="9">
        <v>8452.2400500000003</v>
      </c>
      <c r="D11" s="9">
        <v>7335.9512340000001</v>
      </c>
      <c r="E11" s="9">
        <v>7301.878334</v>
      </c>
      <c r="F11" s="9">
        <v>7881.6090539999996</v>
      </c>
      <c r="G11" s="9">
        <v>7909.8658869999999</v>
      </c>
      <c r="H11" s="9">
        <v>7227.3729979999998</v>
      </c>
      <c r="I11" s="9">
        <v>5504.9107809999996</v>
      </c>
      <c r="J11" s="9">
        <v>4317.1891020000003</v>
      </c>
      <c r="K11" s="9">
        <v>4003.5245900300001</v>
      </c>
      <c r="L11" s="9">
        <v>3183.31376606</v>
      </c>
      <c r="M11" s="9">
        <v>3198.7992194000003</v>
      </c>
    </row>
    <row r="12" spans="2:15" ht="15" customHeight="1" x14ac:dyDescent="0.2">
      <c r="B12" s="8" t="s">
        <v>12</v>
      </c>
      <c r="C12" s="9">
        <v>869.57744600000001</v>
      </c>
      <c r="D12" s="9">
        <v>947.82570499999997</v>
      </c>
      <c r="E12" s="9">
        <v>1042.054273</v>
      </c>
      <c r="F12" s="9">
        <v>1150.9497530000001</v>
      </c>
      <c r="G12" s="9">
        <v>1345.254183</v>
      </c>
      <c r="H12" s="9">
        <v>1550.7328259999999</v>
      </c>
      <c r="I12" s="9">
        <v>1526.354957</v>
      </c>
      <c r="J12" s="9">
        <v>1561.71468</v>
      </c>
      <c r="K12" s="9">
        <v>1831.224555</v>
      </c>
      <c r="L12" s="9">
        <v>1757.1373486</v>
      </c>
      <c r="M12" s="9">
        <v>1774.7031930200001</v>
      </c>
    </row>
    <row r="13" spans="2:15" ht="15" customHeight="1" x14ac:dyDescent="0.2">
      <c r="B13" s="8" t="s">
        <v>15</v>
      </c>
      <c r="C13" s="9">
        <v>314.50557400000002</v>
      </c>
      <c r="D13" s="9">
        <v>239.05667800000001</v>
      </c>
      <c r="E13" s="9">
        <v>273.234646</v>
      </c>
      <c r="F13" s="9">
        <v>245.037948</v>
      </c>
      <c r="G13" s="9">
        <v>302.326885</v>
      </c>
      <c r="H13" s="9">
        <v>261.66994899999997</v>
      </c>
      <c r="I13" s="9">
        <v>207.10517100000001</v>
      </c>
      <c r="J13" s="9">
        <v>141.19871699999999</v>
      </c>
      <c r="K13" s="9">
        <v>210.43138300000001</v>
      </c>
      <c r="L13" s="9">
        <v>207.34528299999999</v>
      </c>
      <c r="M13" s="9">
        <v>272.414222</v>
      </c>
    </row>
    <row r="14" spans="2:15" ht="15" customHeight="1" x14ac:dyDescent="0.2">
      <c r="B14" s="8" t="s">
        <v>13</v>
      </c>
      <c r="C14" s="10" t="s">
        <v>4</v>
      </c>
      <c r="D14" s="10" t="s">
        <v>4</v>
      </c>
      <c r="E14" s="10" t="s">
        <v>4</v>
      </c>
      <c r="F14" s="10" t="s">
        <v>4</v>
      </c>
      <c r="G14" s="10" t="s">
        <v>4</v>
      </c>
      <c r="H14" s="10" t="s">
        <v>4</v>
      </c>
      <c r="I14" s="10" t="s">
        <v>4</v>
      </c>
      <c r="J14" s="10" t="s">
        <v>4</v>
      </c>
      <c r="K14" s="10" t="s">
        <v>4</v>
      </c>
      <c r="L14" s="10" t="s">
        <v>4</v>
      </c>
      <c r="M14" s="10" t="s">
        <v>4</v>
      </c>
    </row>
    <row r="15" spans="2:15" ht="15" customHeight="1" x14ac:dyDescent="0.2">
      <c r="B15" s="8" t="s">
        <v>14</v>
      </c>
      <c r="C15" s="10" t="s">
        <v>4</v>
      </c>
      <c r="D15" s="10" t="s">
        <v>4</v>
      </c>
      <c r="E15" s="10" t="s">
        <v>4</v>
      </c>
      <c r="F15" s="10" t="s">
        <v>4</v>
      </c>
      <c r="G15" s="10" t="s">
        <v>4</v>
      </c>
      <c r="H15" s="10" t="s">
        <v>4</v>
      </c>
      <c r="I15" s="10" t="s">
        <v>4</v>
      </c>
      <c r="J15" s="10" t="s">
        <v>4</v>
      </c>
      <c r="K15" s="10" t="s">
        <v>4</v>
      </c>
      <c r="L15" s="10" t="s">
        <v>4</v>
      </c>
      <c r="M15" s="10" t="s">
        <v>4</v>
      </c>
    </row>
    <row r="16" spans="2:15" ht="15" customHeight="1" x14ac:dyDescent="0.2">
      <c r="B16" s="16" t="s">
        <v>11</v>
      </c>
      <c r="C16" s="9">
        <v>1.5630250000000001</v>
      </c>
      <c r="D16" s="9">
        <v>1.368581</v>
      </c>
      <c r="E16" s="9">
        <v>1.202086</v>
      </c>
      <c r="F16" s="9">
        <v>0.86143800000000004</v>
      </c>
      <c r="G16" s="9">
        <v>1.2963089999999999</v>
      </c>
      <c r="H16" s="9">
        <v>1.143586</v>
      </c>
      <c r="I16" s="9">
        <v>3.7100460000000002</v>
      </c>
      <c r="J16" s="9">
        <v>0.70670699999999997</v>
      </c>
      <c r="K16" s="9">
        <v>1.2809170000000001</v>
      </c>
      <c r="L16" s="9">
        <v>1.665265</v>
      </c>
      <c r="M16" s="9">
        <v>1.565102</v>
      </c>
    </row>
    <row r="17" spans="2:13" ht="15" customHeight="1" x14ac:dyDescent="0.2">
      <c r="B17" s="8" t="s">
        <v>2</v>
      </c>
      <c r="C17" s="10">
        <v>0.21585099999999999</v>
      </c>
      <c r="D17" s="10">
        <v>0.16167999999999999</v>
      </c>
      <c r="E17" s="10">
        <v>-11.86059034</v>
      </c>
      <c r="F17" s="10">
        <v>0.44052799999999998</v>
      </c>
      <c r="G17" s="10">
        <v>0.186559</v>
      </c>
      <c r="H17" s="10">
        <v>-5.9719999999999999E-3</v>
      </c>
      <c r="I17" s="9">
        <v>3.708609</v>
      </c>
      <c r="J17" s="9">
        <v>2.7813270000000001E-2</v>
      </c>
      <c r="K17" s="9">
        <v>-2.6197999999999999E-2</v>
      </c>
      <c r="L17" s="9">
        <v>1.1364000000000001E-2</v>
      </c>
      <c r="M17" s="9">
        <v>3.4840000000000001E-3</v>
      </c>
    </row>
    <row r="18" spans="2:13" ht="15.75" customHeight="1" x14ac:dyDescent="0.2">
      <c r="B18" s="11" t="s">
        <v>5</v>
      </c>
      <c r="C18" s="12">
        <f>C5+C10</f>
        <v>65319.242267520007</v>
      </c>
      <c r="D18" s="12">
        <f t="shared" ref="D18:L18" si="4">D5+D10</f>
        <v>63889.65614177</v>
      </c>
      <c r="E18" s="12">
        <f t="shared" si="4"/>
        <v>70475.73327466</v>
      </c>
      <c r="F18" s="12">
        <f t="shared" si="4"/>
        <v>79098.457370210002</v>
      </c>
      <c r="G18" s="12">
        <f t="shared" si="4"/>
        <v>79563.930229210004</v>
      </c>
      <c r="H18" s="12">
        <f t="shared" si="4"/>
        <v>82209.702644569988</v>
      </c>
      <c r="I18" s="12">
        <f t="shared" si="4"/>
        <v>87695.427380309993</v>
      </c>
      <c r="J18" s="12">
        <f t="shared" si="4"/>
        <v>90102.975163629977</v>
      </c>
      <c r="K18" s="12">
        <f t="shared" si="4"/>
        <v>95578.609324350022</v>
      </c>
      <c r="L18" s="12">
        <f t="shared" si="4"/>
        <v>97954.708431980005</v>
      </c>
      <c r="M18" s="12">
        <f t="shared" ref="M18" si="5">M5+M10</f>
        <v>93977.879372859999</v>
      </c>
    </row>
    <row r="19" spans="2:13" ht="15.75" customHeight="1" x14ac:dyDescent="0.2">
      <c r="B19" s="18" t="s">
        <v>17</v>
      </c>
    </row>
  </sheetData>
  <pageMargins left="0.70866141732283472" right="0.70866141732283472" top="1.2598425196850394" bottom="0.11811023622047245" header="0.31496062992125984" footer="0.31496062992125984"/>
  <pageSetup paperSize="9" scale="76" fitToHeight="0" orientation="landscape" r:id="rId1"/>
  <headerFooter differentFirst="1">
    <oddHeader>&amp;L&amp;G</oddHeader>
    <firstHeader>&amp;L&amp;G</firstHeader>
  </headerFooter>
  <customProperties>
    <customPr name="_pios_id" r:id="rId2"/>
  </customProperties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Výdaje leden - březen</vt:lpstr>
      <vt:lpstr>Starší údaje</vt:lpstr>
      <vt:lpstr>'Starší údaje'!Oblast_tisku</vt:lpstr>
      <vt:lpstr>'Výdaje leden - březen'!Oblast_tisku</vt:lpstr>
    </vt:vector>
  </TitlesOfParts>
  <Company>ČSSZ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Jansa Michal (ČSSZ 61)</dc:creator>
  <cp:lastModifiedBy>Novotný Ondřej (ČSSZ 36)</cp:lastModifiedBy>
  <cp:lastPrinted>2025-06-09T10:03:02Z</cp:lastPrinted>
  <dcterms:created xsi:type="dcterms:W3CDTF">2025-05-19T09:52:11Z</dcterms:created>
  <dcterms:modified xsi:type="dcterms:W3CDTF">2026-04-28T10:43:26Z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tomUiType">
    <vt:lpwstr>2</vt:lpwstr>
  </property>
</Properties>
</file>